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3" documentId="8_{6BE3F9C1-D5A6-4852-A7EB-70721F6611AE}" xr6:coauthVersionLast="47" xr6:coauthVersionMax="47" xr10:uidLastSave="{D0037A71-27A7-43DB-B692-69843FFACAA3}"/>
  <bookViews>
    <workbookView xWindow="28680" yWindow="-120" windowWidth="29040" windowHeight="15720" xr2:uid="{00000000-000D-0000-FFFF-FFFF00000000}"/>
  </bookViews>
  <sheets>
    <sheet name="EXPENSE REPORT 2026" sheetId="4" r:id="rId1"/>
    <sheet name="AFSCME Categories" sheetId="5" r:id="rId2"/>
  </sheets>
  <definedNames>
    <definedName name="Advances">#REF!</definedName>
    <definedName name="ColumnTitle1" localSheetId="0">#REF!</definedName>
    <definedName name="ColumnTitle1">#REF!</definedName>
    <definedName name="Subtotal">#REF!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F16" i="4"/>
  <c r="F15" i="4"/>
  <c r="F14" i="4"/>
  <c r="F13" i="4"/>
  <c r="F12" i="4"/>
  <c r="F11" i="4"/>
  <c r="F10" i="4"/>
  <c r="F9" i="4"/>
  <c r="F8" i="4"/>
  <c r="F7" i="4"/>
  <c r="K18" i="4"/>
  <c r="E18" i="4"/>
  <c r="H18" i="4"/>
  <c r="L17" i="4"/>
  <c r="L16" i="4"/>
  <c r="L15" i="4"/>
  <c r="L14" i="4"/>
  <c r="L13" i="4"/>
  <c r="L12" i="4"/>
  <c r="L11" i="4"/>
  <c r="L10" i="4"/>
  <c r="L9" i="4"/>
  <c r="L8" i="4"/>
  <c r="L7" i="4"/>
  <c r="L18" i="4" l="1"/>
  <c r="M21" i="4" s="1"/>
  <c r="J18" i="4"/>
  <c r="G18" i="4"/>
  <c r="M17" i="4"/>
  <c r="M16" i="4"/>
  <c r="M15" i="4"/>
  <c r="M14" i="4"/>
  <c r="M13" i="4"/>
  <c r="M12" i="4"/>
  <c r="M11" i="4"/>
  <c r="M10" i="4"/>
  <c r="M9" i="4"/>
  <c r="M8" i="4"/>
  <c r="M7" i="4"/>
  <c r="M18" i="4" l="1"/>
  <c r="F18" i="4"/>
  <c r="M20" i="4" s="1"/>
  <c r="M19" i="4" l="1"/>
</calcChain>
</file>

<file path=xl/sharedStrings.xml><?xml version="1.0" encoding="utf-8"?>
<sst xmlns="http://schemas.openxmlformats.org/spreadsheetml/2006/main" count="39" uniqueCount="38">
  <si>
    <t>Date</t>
  </si>
  <si>
    <t>Description</t>
  </si>
  <si>
    <t>Total</t>
  </si>
  <si>
    <t>Mileage</t>
  </si>
  <si>
    <t>Mileage Amount</t>
  </si>
  <si>
    <t>Per Diem</t>
  </si>
  <si>
    <t>Expense</t>
  </si>
  <si>
    <t>Totals</t>
  </si>
  <si>
    <t>Lost Time</t>
  </si>
  <si>
    <t xml:space="preserve">Hourly Wage </t>
  </si>
  <si>
    <t xml:space="preserve">Total Lost Time </t>
  </si>
  <si>
    <t>*</t>
  </si>
  <si>
    <t>**Include copies of receipts for expenses</t>
  </si>
  <si>
    <t>400-Officer's Allowance</t>
  </si>
  <si>
    <t>401-Convention</t>
  </si>
  <si>
    <t>402-Central Body</t>
  </si>
  <si>
    <t>405-Legislative</t>
  </si>
  <si>
    <t>411-LT Other</t>
  </si>
  <si>
    <t>413-MN People</t>
  </si>
  <si>
    <t>414-Negotiations</t>
  </si>
  <si>
    <t>415-PC Allowance</t>
  </si>
  <si>
    <t>417-Educ &amp; Training</t>
  </si>
  <si>
    <t>418-Trades &amp; Labor</t>
  </si>
  <si>
    <t xml:space="preserve">Category </t>
  </si>
  <si>
    <t>_______________________________________</t>
  </si>
  <si>
    <t xml:space="preserve">Approved-Signature                            Date                                                           </t>
  </si>
  <si>
    <t>Pd-Check #</t>
  </si>
  <si>
    <t>Pd-Memberlink</t>
  </si>
  <si>
    <t>404-Grievance/Arbitration</t>
  </si>
  <si>
    <t>403-Local EBoard</t>
  </si>
  <si>
    <t>Month</t>
  </si>
  <si>
    <t>Year</t>
  </si>
  <si>
    <t>407-Newsletter</t>
  </si>
  <si>
    <t>408-Organizing</t>
  </si>
  <si>
    <t>409- PC Allowance</t>
  </si>
  <si>
    <t>410-Steward</t>
  </si>
  <si>
    <t>*Mileage Rate .76/mile</t>
  </si>
  <si>
    <t>AFSCME LOCAL 517                        Expense Report-2026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</si>
</sst>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.000_);[Red]\(&quot;$&quot;#,##0.000\)"/>
    <numFmt numFmtId="166" formatCode="m/d/yy;@"/>
  </numFmts>
  <fonts count="16" x14ac:knownFonts="1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sz val="8"/>
      <name val="Franklin Gothic Medium"/>
      <family val="2"/>
      <scheme val="minor"/>
    </font>
    <font>
      <b/>
      <sz val="28"/>
      <color theme="1"/>
      <name val="CordiaUPC"/>
      <family val="2"/>
      <charset val="222"/>
    </font>
    <font>
      <b/>
      <sz val="28"/>
      <color theme="1"/>
      <name val="Franklin Gothic Medium"/>
      <family val="2"/>
    </font>
    <font>
      <sz val="28"/>
      <color theme="1"/>
      <name val="Franklin Gothic Medium"/>
      <family val="2"/>
    </font>
    <font>
      <sz val="28"/>
      <color theme="1" tint="0.24994659260841701"/>
      <name val="Franklin Gothic Medium"/>
      <family val="2"/>
    </font>
    <font>
      <b/>
      <u/>
      <sz val="28"/>
      <color theme="1"/>
      <name val="CordiaUPC"/>
      <family val="2"/>
      <charset val="222"/>
    </font>
    <font>
      <b/>
      <sz val="28"/>
      <color theme="1" tint="0.24994659260841701"/>
      <name val="CordiaUPC"/>
      <family val="2"/>
      <charset val="222"/>
    </font>
    <font>
      <b/>
      <sz val="24"/>
      <color theme="1"/>
      <name val="CordiaUPC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50">
    <xf numFmtId="0" fontId="0" fillId="0" borderId="0" xfId="0"/>
    <xf numFmtId="0" fontId="9" fillId="0" borderId="0" xfId="4" applyFont="1" applyAlignment="1" applyProtection="1">
      <alignment horizontal="right" vertical="center" indent="1"/>
    </xf>
    <xf numFmtId="0" fontId="9" fillId="0" borderId="0" xfId="0" applyFont="1"/>
    <xf numFmtId="0" fontId="10" fillId="3" borderId="0" xfId="0" applyFont="1" applyFill="1"/>
    <xf numFmtId="0" fontId="9" fillId="0" borderId="0" xfId="17" applyFont="1" applyAlignment="1" applyProtection="1">
      <alignment horizontal="left" wrapText="1"/>
    </xf>
    <xf numFmtId="0" fontId="9" fillId="0" borderId="0" xfId="0" applyFont="1" applyAlignment="1">
      <alignment horizontal="left" indent="1"/>
    </xf>
    <xf numFmtId="0" fontId="11" fillId="3" borderId="0" xfId="0" applyFont="1" applyFill="1" applyAlignment="1">
      <alignment horizontal="left" indent="1"/>
    </xf>
    <xf numFmtId="0" fontId="9" fillId="0" borderId="0" xfId="2" applyFont="1" applyFill="1" applyAlignment="1" applyProtection="1">
      <alignment horizontal="right" wrapText="1" indent="1"/>
    </xf>
    <xf numFmtId="0" fontId="9" fillId="0" borderId="0" xfId="2" applyFont="1" applyFill="1" applyAlignment="1" applyProtection="1">
      <alignment horizontal="right" indent="1"/>
    </xf>
    <xf numFmtId="0" fontId="12" fillId="3" borderId="0" xfId="0" applyFont="1" applyFill="1"/>
    <xf numFmtId="0" fontId="10" fillId="0" borderId="0" xfId="0" applyFont="1"/>
    <xf numFmtId="0" fontId="9" fillId="0" borderId="5" xfId="0" applyFont="1" applyBorder="1"/>
    <xf numFmtId="0" fontId="14" fillId="0" borderId="0" xfId="0" applyFont="1"/>
    <xf numFmtId="164" fontId="15" fillId="4" borderId="5" xfId="7" applyNumberFormat="1" applyFont="1" applyFill="1" applyBorder="1" applyAlignment="1" applyProtection="1">
      <alignment horizontal="center" vertical="center"/>
    </xf>
    <xf numFmtId="7" fontId="15" fillId="4" borderId="9" xfId="7" applyFont="1" applyFill="1" applyBorder="1" applyAlignment="1" applyProtection="1">
      <alignment horizontal="center" vertical="center"/>
    </xf>
    <xf numFmtId="166" fontId="9" fillId="5" borderId="5" xfId="13" applyNumberFormat="1" applyFont="1" applyFill="1" applyBorder="1" applyAlignment="1" applyProtection="1">
      <alignment horizontal="center"/>
      <protection locked="0"/>
    </xf>
    <xf numFmtId="166" fontId="15" fillId="5" borderId="5" xfId="13" applyNumberFormat="1" applyFont="1" applyFill="1" applyBorder="1" applyAlignment="1" applyProtection="1">
      <alignment horizontal="center" vertical="center"/>
      <protection locked="0"/>
    </xf>
    <xf numFmtId="0" fontId="15" fillId="5" borderId="5" xfId="14" applyFont="1" applyFill="1" applyBorder="1" applyAlignment="1" applyProtection="1">
      <alignment horizontal="center" vertical="center" shrinkToFit="1"/>
      <protection locked="0"/>
    </xf>
    <xf numFmtId="0" fontId="15" fillId="5" borderId="5" xfId="14" applyFont="1" applyFill="1" applyBorder="1" applyAlignment="1" applyProtection="1">
      <alignment horizontal="center" vertical="center" wrapText="1"/>
      <protection locked="0"/>
    </xf>
    <xf numFmtId="7" fontId="15" fillId="5" borderId="5" xfId="7" applyFont="1" applyFill="1" applyBorder="1" applyProtection="1">
      <alignment vertical="center"/>
      <protection locked="0"/>
    </xf>
    <xf numFmtId="0" fontId="15" fillId="5" borderId="5" xfId="7" applyNumberFormat="1" applyFont="1" applyFill="1" applyBorder="1" applyAlignment="1" applyProtection="1">
      <alignment horizontal="center" vertical="center"/>
      <protection locked="0"/>
    </xf>
    <xf numFmtId="7" fontId="15" fillId="5" borderId="5" xfId="7" applyFont="1" applyFill="1" applyBorder="1" applyAlignment="1" applyProtection="1">
      <alignment horizontal="right" vertical="center"/>
      <protection locked="0"/>
    </xf>
    <xf numFmtId="49" fontId="9" fillId="5" borderId="5" xfId="13" applyNumberFormat="1" applyFont="1" applyFill="1" applyBorder="1" applyAlignment="1" applyProtection="1">
      <alignment horizontal="center"/>
      <protection locked="0"/>
    </xf>
    <xf numFmtId="165" fontId="15" fillId="4" borderId="5" xfId="14" applyNumberFormat="1" applyFont="1" applyFill="1" applyBorder="1" applyAlignment="1">
      <alignment horizontal="center" vertical="center" wrapText="1"/>
    </xf>
    <xf numFmtId="8" fontId="15" fillId="4" borderId="5" xfId="14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11" applyFont="1" applyBorder="1" applyAlignment="1">
      <alignment horizontal="left" wrapText="1"/>
    </xf>
    <xf numFmtId="0" fontId="9" fillId="0" borderId="0" xfId="3" applyFont="1" applyFill="1" applyAlignment="1" applyProtection="1">
      <alignment horizontal="left"/>
    </xf>
    <xf numFmtId="49" fontId="9" fillId="0" borderId="0" xfId="13" applyNumberFormat="1" applyFont="1" applyAlignment="1">
      <alignment horizontal="center"/>
    </xf>
    <xf numFmtId="166" fontId="9" fillId="0" borderId="0" xfId="13" applyNumberFormat="1" applyFont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13" applyFont="1" applyAlignment="1">
      <alignment horizontal="left"/>
    </xf>
    <xf numFmtId="0" fontId="13" fillId="4" borderId="5" xfId="12" applyFont="1" applyFill="1" applyBorder="1" applyAlignment="1">
      <alignment horizontal="center" vertical="center"/>
    </xf>
    <xf numFmtId="0" fontId="13" fillId="4" borderId="7" xfId="12" applyFont="1" applyFill="1" applyBorder="1" applyAlignment="1">
      <alignment horizontal="center" vertical="center"/>
    </xf>
    <xf numFmtId="0" fontId="13" fillId="4" borderId="7" xfId="12" applyFont="1" applyFill="1" applyBorder="1" applyAlignment="1">
      <alignment horizontal="center" vertical="center" wrapText="1"/>
    </xf>
    <xf numFmtId="0" fontId="9" fillId="4" borderId="7" xfId="12" applyFont="1" applyFill="1" applyBorder="1" applyAlignment="1">
      <alignment horizontal="center" vertical="center"/>
    </xf>
    <xf numFmtId="0" fontId="13" fillId="4" borderId="8" xfId="12" applyFont="1" applyFill="1" applyBorder="1" applyAlignment="1">
      <alignment horizontal="center" vertical="center"/>
    </xf>
    <xf numFmtId="7" fontId="15" fillId="4" borderId="6" xfId="0" applyNumberFormat="1" applyFont="1" applyFill="1" applyBorder="1" applyAlignment="1">
      <alignment horizontal="center" vertical="center"/>
    </xf>
    <xf numFmtId="164" fontId="15" fillId="4" borderId="6" xfId="0" applyNumberFormat="1" applyFont="1" applyFill="1" applyBorder="1" applyAlignment="1">
      <alignment horizontal="center" vertical="center"/>
    </xf>
    <xf numFmtId="7" fontId="15" fillId="4" borderId="10" xfId="0" applyNumberFormat="1" applyFont="1" applyFill="1" applyBorder="1" applyAlignment="1">
      <alignment horizontal="center" vertical="center"/>
    </xf>
    <xf numFmtId="7" fontId="15" fillId="0" borderId="7" xfId="15" applyFont="1" applyFill="1" applyBorder="1" applyAlignment="1">
      <alignment horizontal="center" vertical="center"/>
    </xf>
    <xf numFmtId="7" fontId="15" fillId="0" borderId="5" xfId="15" applyFont="1" applyFill="1" applyBorder="1" applyAlignment="1">
      <alignment horizontal="center" vertical="center"/>
    </xf>
    <xf numFmtId="7" fontId="15" fillId="4" borderId="6" xfId="0" applyNumberFormat="1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9" fillId="5" borderId="5" xfId="0" applyFont="1" applyFill="1" applyBorder="1" applyAlignment="1" applyProtection="1">
      <alignment horizontal="left"/>
      <protection locked="0"/>
    </xf>
    <xf numFmtId="0" fontId="9" fillId="5" borderId="11" xfId="17" applyFont="1" applyFill="1" applyBorder="1" applyAlignment="1" applyProtection="1">
      <alignment horizontal="left" wrapText="1"/>
    </xf>
    <xf numFmtId="0" fontId="9" fillId="5" borderId="12" xfId="17" applyFont="1" applyFill="1" applyBorder="1" applyAlignment="1" applyProtection="1">
      <alignment horizontal="left" wrapText="1"/>
    </xf>
    <xf numFmtId="0" fontId="9" fillId="0" borderId="0" xfId="11" applyFont="1" applyBorder="1" applyAlignment="1">
      <alignment horizontal="left" wrapText="1"/>
    </xf>
    <xf numFmtId="0" fontId="9" fillId="5" borderId="5" xfId="3" applyFont="1" applyFill="1" applyBorder="1" applyAlignment="1" applyProtection="1">
      <alignment horizontal="left"/>
      <protection locked="0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2" formatCode="&quot;$&quot;#,##0.00_);[Red]\(&quot;$&quot;#,##0.00\)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4" formatCode="&quot;$&quot;#,##0.00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rgb="FFEAEAEA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rgb="FFEAEAEA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5" formatCode="&quot;$&quot;#,##0.000_);[Red]\(&quot;$&quot;#,##0.000\)"/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6" formatCode="m/d/yy;@"/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28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8"/>
        <color theme="1"/>
        <name val="CordiaUPC"/>
        <family val="2"/>
        <charset val="222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8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32"/>
      <tableStyleElement type="headerRow" dxfId="31"/>
      <tableStyleElement type="totalRow" dxfId="30"/>
    </tableStyle>
  </tableStyles>
  <colors>
    <mruColors>
      <color rgb="FFEAEAEA"/>
      <color rgb="FFFFCC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D3A03B-25F2-4A2F-A618-C878CBB950F0}" name="ExpenseData34" displayName="ExpenseData34" ref="B6:M18" totalsRowCount="1" headerRowDxfId="29" dataDxfId="27" totalsRowDxfId="25" headerRowBorderDxfId="28" tableBorderDxfId="26" totalsRowBorderDxfId="24" headerRowCellStyle="Header Row">
  <tableColumns count="12">
    <tableColumn id="1" xr3:uid="{82B1308C-A5DE-4E85-8805-9BBEDD41A458}" name="Date" totalsRowLabel="Totals" dataDxfId="23" totalsRowDxfId="22" dataCellStyle="Date"/>
    <tableColumn id="2" xr3:uid="{FB5119FD-E6E9-4513-9693-2A24BC9E36C0}" name="Description" dataDxfId="21" totalsRowDxfId="20" dataCellStyle="Table Text"/>
    <tableColumn id="7" xr3:uid="{29A1826B-FE3F-4198-8A93-8E2F90BACBE9}" name="Category " dataDxfId="19" totalsRowDxfId="18" dataCellStyle="Table Text"/>
    <tableColumn id="3" xr3:uid="{06762C5F-B571-4332-97AC-501F5E94993E}" name="Mileage" totalsRowFunction="custom" dataDxfId="17" totalsRowDxfId="16" dataCellStyle="Table Text">
      <totalsRowFormula>SUM(ExpenseData34[Mileage])</totalsRowFormula>
    </tableColumn>
    <tableColumn id="4" xr3:uid="{5D3D727D-3FCD-499A-B0A2-AA0808C08732}" name="Mileage Amount" totalsRowFunction="sum" dataDxfId="15" totalsRowDxfId="14" dataCellStyle="Table Text">
      <calculatedColumnFormula>E7*0.76</calculatedColumnFormula>
    </tableColumn>
    <tableColumn id="5" xr3:uid="{396494F9-B521-4708-B9E4-62B5C847D3D8}" name="Per Diem" totalsRowFunction="sum" dataDxfId="13" totalsRowDxfId="12" dataCellStyle="Currency"/>
    <tableColumn id="6" xr3:uid="{EF53B994-0A98-4B01-84DB-A5BD032B3FFA}" name="Expense" totalsRowFunction="custom" dataDxfId="11" totalsRowDxfId="10" dataCellStyle="Currency">
      <totalsRowFormula>SUM(ExpenseData34[Expense])</totalsRowFormula>
    </tableColumn>
    <tableColumn id="11" xr3:uid="{0245EDF7-3CEC-42F1-BDEA-C4EBA8F2F778}" name="*" dataDxfId="9" totalsRowDxfId="8" dataCellStyle="Currency"/>
    <tableColumn id="8" xr3:uid="{DB7B0126-9A95-4401-AF74-2779FE24570C}" name="Lost Time" totalsRowFunction="custom" dataDxfId="7" totalsRowDxfId="6" dataCellStyle="Currency">
      <totalsRowFormula>SUM(ExpenseData34[Lost Time])</totalsRowFormula>
    </tableColumn>
    <tableColumn id="10" xr3:uid="{59D80178-D807-481F-8FE9-EA0D1F411F80}" name="Hourly Wage " totalsRowFunction="custom" dataDxfId="5" totalsRowDxfId="4" dataCellStyle="Currency">
      <totalsRowFormula>SUM(ExpenseData34[[Hourly Wage ]])</totalsRowFormula>
    </tableColumn>
    <tableColumn id="9" xr3:uid="{75FD6964-B232-4E4C-8EC2-F5AD11928787}" name="Total Lost Time " totalsRowFunction="custom" dataDxfId="3" totalsRowDxfId="2" dataCellStyle="Table Text">
      <calculatedColumnFormula>J7*K7</calculatedColumnFormula>
      <totalsRowFormula>SUM(ExpenseData34[[Total Lost Time ]])</totalsRowFormula>
    </tableColumn>
    <tableColumn id="12" xr3:uid="{F30AAACE-C6E6-4FFA-930F-6B76175DB84A}" name="Total" totalsRowFunction="custom" dataDxfId="1" totalsRowDxfId="0" dataCellStyle="Currency">
      <calculatedColumnFormula>SUM(F7+G7+H7+L7)</calculatedColumnFormula>
      <totalsRowFormula>SUM(ExpenseData34[Total])</totalsRowFormula>
    </tableColumn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2185-2123-4F40-90CF-738E80D28030}">
  <sheetPr>
    <tabColor rgb="FFFFFF00"/>
    <pageSetUpPr fitToPage="1"/>
  </sheetPr>
  <dimension ref="A1:M21"/>
  <sheetViews>
    <sheetView tabSelected="1" zoomScale="85" zoomScaleNormal="85" workbookViewId="0">
      <selection activeCell="J2" sqref="J2"/>
    </sheetView>
  </sheetViews>
  <sheetFormatPr defaultColWidth="8.77734375" defaultRowHeight="34.5" x14ac:dyDescent="0.45"/>
  <cols>
    <col min="1" max="1" width="2.77734375" style="10" customWidth="1"/>
    <col min="2" max="2" width="15.109375" style="3" customWidth="1"/>
    <col min="3" max="3" width="43" style="3" customWidth="1"/>
    <col min="4" max="4" width="29.77734375" style="3" customWidth="1"/>
    <col min="5" max="5" width="10.77734375" style="3" customWidth="1"/>
    <col min="6" max="6" width="16.6640625" style="3" customWidth="1"/>
    <col min="7" max="7" width="11.5546875" style="3" customWidth="1"/>
    <col min="8" max="8" width="13.109375" style="3" customWidth="1"/>
    <col min="9" max="9" width="1.5546875" style="3" customWidth="1"/>
    <col min="10" max="10" width="20.77734375" style="3" customWidth="1"/>
    <col min="11" max="11" width="12.88671875" style="3" customWidth="1"/>
    <col min="12" max="12" width="15.44140625" style="3" customWidth="1"/>
    <col min="13" max="13" width="14.77734375" style="3" customWidth="1"/>
    <col min="14" max="14" width="2.77734375" style="9" customWidth="1"/>
    <col min="15" max="16384" width="8.77734375" style="9"/>
  </cols>
  <sheetData>
    <row r="1" spans="1:13" s="6" customFormat="1" ht="72" customHeight="1" thickBot="1" x14ac:dyDescent="0.85">
      <c r="A1" s="5"/>
      <c r="B1" s="46" t="s">
        <v>37</v>
      </c>
      <c r="C1" s="47"/>
      <c r="D1" s="4"/>
      <c r="E1" s="5"/>
      <c r="F1" s="5"/>
      <c r="G1" s="5"/>
      <c r="H1" s="5"/>
      <c r="I1" s="5"/>
      <c r="J1" s="26" t="s">
        <v>30</v>
      </c>
      <c r="K1" s="26" t="s">
        <v>31</v>
      </c>
      <c r="L1" s="26"/>
      <c r="M1" s="1"/>
    </row>
    <row r="2" spans="1:13" ht="33" customHeight="1" x14ac:dyDescent="0.8">
      <c r="A2" s="2"/>
      <c r="B2" s="7"/>
      <c r="C2" s="48"/>
      <c r="D2" s="48"/>
      <c r="E2" s="48"/>
      <c r="F2" s="8"/>
      <c r="G2" s="48"/>
      <c r="H2" s="48"/>
      <c r="I2" s="27"/>
      <c r="J2" s="15"/>
      <c r="K2" s="22"/>
      <c r="L2" s="32"/>
      <c r="M2" s="2"/>
    </row>
    <row r="3" spans="1:13" ht="33" customHeight="1" x14ac:dyDescent="0.8">
      <c r="A3" s="11"/>
      <c r="B3" s="49"/>
      <c r="C3" s="49"/>
      <c r="D3" s="28"/>
      <c r="E3" s="28"/>
      <c r="F3" s="26"/>
      <c r="G3" s="26"/>
      <c r="H3" s="27"/>
      <c r="I3" s="27"/>
      <c r="J3" s="2"/>
      <c r="K3" s="27"/>
      <c r="L3" s="27"/>
      <c r="M3" s="2"/>
    </row>
    <row r="4" spans="1:13" ht="33" customHeight="1" x14ac:dyDescent="0.8">
      <c r="A4" s="11"/>
      <c r="B4" s="49"/>
      <c r="C4" s="49"/>
      <c r="D4" s="28"/>
      <c r="E4" s="28"/>
      <c r="F4" s="29"/>
      <c r="G4" s="30"/>
      <c r="H4" s="27"/>
      <c r="I4" s="27"/>
      <c r="J4" s="2"/>
      <c r="K4" s="27"/>
      <c r="L4" s="27"/>
      <c r="M4" s="2"/>
    </row>
    <row r="5" spans="1:13" ht="33" customHeight="1" x14ac:dyDescent="0.8">
      <c r="A5" s="11"/>
      <c r="B5" s="45"/>
      <c r="C5" s="45"/>
      <c r="D5" s="31"/>
      <c r="E5" s="31"/>
      <c r="F5" s="2"/>
      <c r="G5" s="2"/>
      <c r="H5" s="2"/>
      <c r="I5" s="2"/>
      <c r="J5" s="2"/>
      <c r="K5" s="2"/>
      <c r="L5" s="2"/>
      <c r="M5" s="2"/>
    </row>
    <row r="6" spans="1:13" ht="63.75" customHeight="1" x14ac:dyDescent="0.8">
      <c r="A6" s="11"/>
      <c r="B6" s="33" t="s">
        <v>0</v>
      </c>
      <c r="C6" s="33" t="s">
        <v>1</v>
      </c>
      <c r="D6" s="34" t="s">
        <v>23</v>
      </c>
      <c r="E6" s="34" t="s">
        <v>3</v>
      </c>
      <c r="F6" s="35" t="s">
        <v>4</v>
      </c>
      <c r="G6" s="35" t="s">
        <v>5</v>
      </c>
      <c r="H6" s="34" t="s">
        <v>6</v>
      </c>
      <c r="I6" s="36" t="s">
        <v>11</v>
      </c>
      <c r="J6" s="34" t="s">
        <v>8</v>
      </c>
      <c r="K6" s="35" t="s">
        <v>9</v>
      </c>
      <c r="L6" s="35" t="s">
        <v>10</v>
      </c>
      <c r="M6" s="37" t="s">
        <v>2</v>
      </c>
    </row>
    <row r="7" spans="1:13" ht="50.1" customHeight="1" x14ac:dyDescent="0.8">
      <c r="A7" s="11"/>
      <c r="B7" s="16"/>
      <c r="C7" s="17"/>
      <c r="D7" s="18"/>
      <c r="E7" s="18"/>
      <c r="F7" s="23">
        <f t="shared" ref="F7:F17" si="0">E7*0.76</f>
        <v>0</v>
      </c>
      <c r="G7" s="19"/>
      <c r="H7" s="19"/>
      <c r="I7" s="13"/>
      <c r="J7" s="20"/>
      <c r="K7" s="21"/>
      <c r="L7" s="24">
        <f t="shared" ref="L7:L17" si="1">J7*K7</f>
        <v>0</v>
      </c>
      <c r="M7" s="14">
        <f t="shared" ref="M7:M17" si="2">SUM(F7+G7+H7+L7)</f>
        <v>0</v>
      </c>
    </row>
    <row r="8" spans="1:13" ht="50.1" customHeight="1" x14ac:dyDescent="0.8">
      <c r="A8" s="11"/>
      <c r="B8" s="16"/>
      <c r="C8" s="17"/>
      <c r="D8" s="18"/>
      <c r="E8" s="18"/>
      <c r="F8" s="23">
        <f t="shared" si="0"/>
        <v>0</v>
      </c>
      <c r="G8" s="19"/>
      <c r="H8" s="19"/>
      <c r="I8" s="13"/>
      <c r="J8" s="20"/>
      <c r="K8" s="19"/>
      <c r="L8" s="24">
        <f t="shared" si="1"/>
        <v>0</v>
      </c>
      <c r="M8" s="14">
        <f t="shared" si="2"/>
        <v>0</v>
      </c>
    </row>
    <row r="9" spans="1:13" ht="50.1" customHeight="1" x14ac:dyDescent="0.8">
      <c r="A9" s="11"/>
      <c r="B9" s="16"/>
      <c r="C9" s="17"/>
      <c r="D9" s="18"/>
      <c r="E9" s="18"/>
      <c r="F9" s="23">
        <f t="shared" si="0"/>
        <v>0</v>
      </c>
      <c r="G9" s="19"/>
      <c r="H9" s="19"/>
      <c r="I9" s="13"/>
      <c r="J9" s="20"/>
      <c r="K9" s="19"/>
      <c r="L9" s="24">
        <f t="shared" si="1"/>
        <v>0</v>
      </c>
      <c r="M9" s="14">
        <f t="shared" si="2"/>
        <v>0</v>
      </c>
    </row>
    <row r="10" spans="1:13" ht="50.1" customHeight="1" x14ac:dyDescent="0.8">
      <c r="A10" s="11"/>
      <c r="B10" s="16"/>
      <c r="C10" s="17"/>
      <c r="D10" s="18"/>
      <c r="E10" s="18"/>
      <c r="F10" s="23">
        <f t="shared" si="0"/>
        <v>0</v>
      </c>
      <c r="G10" s="19"/>
      <c r="H10" s="19"/>
      <c r="I10" s="13"/>
      <c r="J10" s="20"/>
      <c r="K10" s="19"/>
      <c r="L10" s="24">
        <f t="shared" si="1"/>
        <v>0</v>
      </c>
      <c r="M10" s="14">
        <f t="shared" si="2"/>
        <v>0</v>
      </c>
    </row>
    <row r="11" spans="1:13" ht="50.1" customHeight="1" x14ac:dyDescent="0.8">
      <c r="A11" s="11"/>
      <c r="B11" s="16"/>
      <c r="C11" s="17"/>
      <c r="D11" s="18"/>
      <c r="E11" s="18"/>
      <c r="F11" s="23">
        <f t="shared" si="0"/>
        <v>0</v>
      </c>
      <c r="G11" s="19"/>
      <c r="H11" s="19"/>
      <c r="I11" s="13"/>
      <c r="J11" s="20"/>
      <c r="K11" s="19"/>
      <c r="L11" s="24">
        <f t="shared" si="1"/>
        <v>0</v>
      </c>
      <c r="M11" s="14">
        <f t="shared" si="2"/>
        <v>0</v>
      </c>
    </row>
    <row r="12" spans="1:13" ht="50.1" customHeight="1" x14ac:dyDescent="0.8">
      <c r="A12" s="11"/>
      <c r="B12" s="16"/>
      <c r="C12" s="17"/>
      <c r="D12" s="18"/>
      <c r="E12" s="18"/>
      <c r="F12" s="23">
        <f t="shared" si="0"/>
        <v>0</v>
      </c>
      <c r="G12" s="19"/>
      <c r="H12" s="19"/>
      <c r="I12" s="13"/>
      <c r="J12" s="20"/>
      <c r="K12" s="19"/>
      <c r="L12" s="24">
        <f t="shared" si="1"/>
        <v>0</v>
      </c>
      <c r="M12" s="14">
        <f t="shared" si="2"/>
        <v>0</v>
      </c>
    </row>
    <row r="13" spans="1:13" ht="50.1" customHeight="1" x14ac:dyDescent="0.8">
      <c r="A13" s="11"/>
      <c r="B13" s="16"/>
      <c r="C13" s="17"/>
      <c r="D13" s="18"/>
      <c r="E13" s="18"/>
      <c r="F13" s="23">
        <f t="shared" si="0"/>
        <v>0</v>
      </c>
      <c r="G13" s="19"/>
      <c r="H13" s="19"/>
      <c r="I13" s="13"/>
      <c r="J13" s="20"/>
      <c r="K13" s="19"/>
      <c r="L13" s="24">
        <f t="shared" si="1"/>
        <v>0</v>
      </c>
      <c r="M13" s="14">
        <f t="shared" si="2"/>
        <v>0</v>
      </c>
    </row>
    <row r="14" spans="1:13" ht="50.1" customHeight="1" x14ac:dyDescent="0.8">
      <c r="A14" s="11"/>
      <c r="B14" s="16"/>
      <c r="C14" s="17"/>
      <c r="D14" s="18"/>
      <c r="E14" s="18"/>
      <c r="F14" s="23">
        <f t="shared" si="0"/>
        <v>0</v>
      </c>
      <c r="G14" s="19"/>
      <c r="H14" s="19"/>
      <c r="I14" s="13"/>
      <c r="J14" s="20"/>
      <c r="K14" s="19"/>
      <c r="L14" s="24">
        <f t="shared" si="1"/>
        <v>0</v>
      </c>
      <c r="M14" s="14">
        <f t="shared" si="2"/>
        <v>0</v>
      </c>
    </row>
    <row r="15" spans="1:13" ht="50.1" customHeight="1" x14ac:dyDescent="0.8">
      <c r="A15" s="11"/>
      <c r="B15" s="16"/>
      <c r="C15" s="17"/>
      <c r="D15" s="18"/>
      <c r="E15" s="18"/>
      <c r="F15" s="23">
        <f t="shared" si="0"/>
        <v>0</v>
      </c>
      <c r="G15" s="19"/>
      <c r="H15" s="19"/>
      <c r="I15" s="13"/>
      <c r="J15" s="20"/>
      <c r="K15" s="19"/>
      <c r="L15" s="24">
        <f t="shared" si="1"/>
        <v>0</v>
      </c>
      <c r="M15" s="14">
        <f t="shared" si="2"/>
        <v>0</v>
      </c>
    </row>
    <row r="16" spans="1:13" ht="50.1" customHeight="1" x14ac:dyDescent="0.8">
      <c r="A16" s="11"/>
      <c r="B16" s="16"/>
      <c r="C16" s="17"/>
      <c r="D16" s="18"/>
      <c r="E16" s="18"/>
      <c r="F16" s="23">
        <f t="shared" si="0"/>
        <v>0</v>
      </c>
      <c r="G16" s="19"/>
      <c r="H16" s="19"/>
      <c r="I16" s="13"/>
      <c r="J16" s="20"/>
      <c r="K16" s="19"/>
      <c r="L16" s="24">
        <f t="shared" si="1"/>
        <v>0</v>
      </c>
      <c r="M16" s="14">
        <f t="shared" si="2"/>
        <v>0</v>
      </c>
    </row>
    <row r="17" spans="1:13" ht="50.1" customHeight="1" x14ac:dyDescent="0.8">
      <c r="A17" s="11"/>
      <c r="B17" s="16"/>
      <c r="C17" s="17"/>
      <c r="D17" s="18"/>
      <c r="E17" s="18"/>
      <c r="F17" s="23">
        <f t="shared" si="0"/>
        <v>0</v>
      </c>
      <c r="G17" s="19"/>
      <c r="H17" s="19"/>
      <c r="I17" s="13"/>
      <c r="J17" s="20"/>
      <c r="K17" s="19"/>
      <c r="L17" s="24">
        <f t="shared" si="1"/>
        <v>0</v>
      </c>
      <c r="M17" s="14">
        <f t="shared" si="2"/>
        <v>0</v>
      </c>
    </row>
    <row r="18" spans="1:13" ht="50.1" customHeight="1" x14ac:dyDescent="0.8">
      <c r="A18" s="11"/>
      <c r="B18" s="25" t="s">
        <v>7</v>
      </c>
      <c r="C18" s="25"/>
      <c r="D18" s="25"/>
      <c r="E18" s="25">
        <f>SUM(ExpenseData34[Mileage])</f>
        <v>0</v>
      </c>
      <c r="F18" s="38">
        <f>SUBTOTAL(109,ExpenseData34[Mileage Amount])</f>
        <v>0</v>
      </c>
      <c r="G18" s="43">
        <f>SUBTOTAL(109,ExpenseData34[Per Diem])</f>
        <v>0</v>
      </c>
      <c r="H18" s="43">
        <f>SUM(ExpenseData34[Expense])</f>
        <v>0</v>
      </c>
      <c r="I18" s="39"/>
      <c r="J18" s="44">
        <f>SUM(ExpenseData34[Lost Time])</f>
        <v>0</v>
      </c>
      <c r="K18" s="38">
        <f>SUM(ExpenseData34[[Hourly Wage ]])</f>
        <v>0</v>
      </c>
      <c r="L18" s="38">
        <f>SUM(ExpenseData34[[Total Lost Time ]])</f>
        <v>0</v>
      </c>
      <c r="M18" s="40">
        <f>SUM(ExpenseData34[Total])</f>
        <v>0</v>
      </c>
    </row>
    <row r="19" spans="1:13" ht="34.5" customHeight="1" x14ac:dyDescent="0.8">
      <c r="A19" s="2"/>
      <c r="B19" s="2"/>
      <c r="C19" s="26"/>
      <c r="D19" s="26"/>
      <c r="E19" s="26"/>
      <c r="F19" s="26"/>
      <c r="G19" s="26"/>
      <c r="H19" s="26"/>
      <c r="I19" s="26"/>
      <c r="J19" s="26"/>
      <c r="K19" s="2" t="s">
        <v>2</v>
      </c>
      <c r="L19" s="2"/>
      <c r="M19" s="41">
        <f>M18</f>
        <v>0</v>
      </c>
    </row>
    <row r="20" spans="1:13" ht="33.75" customHeight="1" x14ac:dyDescent="0.8">
      <c r="A20" s="2"/>
      <c r="B20" s="2" t="s">
        <v>24</v>
      </c>
      <c r="C20" s="2"/>
      <c r="D20" s="2"/>
      <c r="E20" s="2" t="s">
        <v>36</v>
      </c>
      <c r="F20" s="27"/>
      <c r="G20" s="27"/>
      <c r="H20" s="2"/>
      <c r="I20" s="2"/>
      <c r="J20" s="2"/>
      <c r="K20" s="2" t="s">
        <v>26</v>
      </c>
      <c r="L20" s="2"/>
      <c r="M20" s="42">
        <f>SUM(F18+G18+H18)</f>
        <v>0</v>
      </c>
    </row>
    <row r="21" spans="1:13" ht="33.75" customHeight="1" x14ac:dyDescent="0.8">
      <c r="A21" s="2"/>
      <c r="B21" s="2" t="s">
        <v>25</v>
      </c>
      <c r="C21" s="2"/>
      <c r="D21" s="2"/>
      <c r="E21" s="2" t="s">
        <v>12</v>
      </c>
      <c r="F21" s="27"/>
      <c r="G21" s="27"/>
      <c r="H21" s="2"/>
      <c r="I21" s="2"/>
      <c r="J21" s="2"/>
      <c r="K21" s="2" t="s">
        <v>27</v>
      </c>
      <c r="L21" s="2"/>
      <c r="M21" s="42">
        <f>SUM(L18)</f>
        <v>0</v>
      </c>
    </row>
  </sheetData>
  <sheetProtection algorithmName="SHA-512" hashValue="SKKuZJBwm8Y5bwEP9Ks14A+O3VWfS5LO1lhKQH0i3nccaoKF8AvwD6HSfhVC27FewO/njsYwSBoPAkarlXRQ9A==" saltValue="naqVMzazO0+v8ZSKKmiPQQ==" spinCount="100000" sheet="1" objects="1" scenarios="1" selectLockedCells="1"/>
  <mergeCells count="6">
    <mergeCell ref="B5:C5"/>
    <mergeCell ref="B1:C1"/>
    <mergeCell ref="C2:E2"/>
    <mergeCell ref="G2:H2"/>
    <mergeCell ref="B3:C3"/>
    <mergeCell ref="B4:C4"/>
  </mergeCells>
  <phoneticPr fontId="8" type="noConversion"/>
  <dataValidations count="21">
    <dataValidation allowBlank="1" showInputMessage="1" showErrorMessage="1" prompt="Track expenses in this Expense Report worksheet. Enter values in various expense categories in cells B9 to K18 and in Expense Data table." sqref="A1" xr:uid="{BE70DC0E-848F-4D0B-BC77-691A7E93A6A6}"/>
    <dataValidation allowBlank="1" showInputMessage="1" showErrorMessage="1" prompt="Expense Report title is in this cell" sqref="B1" xr:uid="{70D52A3E-DCBB-48AF-8681-8FD369B9EAE3}"/>
    <dataValidation allowBlank="1" showInputMessage="1" showErrorMessage="1" prompt="Enter purpose of expenses in cell at right" sqref="B2" xr:uid="{9F6AA7C9-8B33-462D-A1F4-12210EAD7AF2}"/>
    <dataValidation allowBlank="1" showInputMessage="1" showErrorMessage="1" prompt="Enter statement number in cell at right" sqref="F2" xr:uid="{F17AFD57-AFDF-4223-9183-A7846A5F3C93}"/>
    <dataValidation allowBlank="1" showInputMessage="1" showErrorMessage="1" prompt="The starting period for this expense report is in this cell and is automatically determined by the entries in the Expense Data table" sqref="J2 F4" xr:uid="{DE167C4B-CEBB-48CF-BC08-C4FBA7772A5E}"/>
    <dataValidation allowBlank="1" showInputMessage="1" showErrorMessage="1" prompt="Enter Date in this column under this heading" sqref="B6" xr:uid="{A15AF4C2-204F-4E09-8195-2953DA925D4C}"/>
    <dataValidation allowBlank="1" showInputMessage="1" showErrorMessage="1" prompt="Enter Account in this column under this heading" sqref="C6:D6" xr:uid="{C6F91A7A-C1E2-4186-9A9E-041D7654ACCC}"/>
    <dataValidation allowBlank="1" showInputMessage="1" showErrorMessage="1" prompt="Enter Description in this column under this heading" sqref="E6" xr:uid="{046CFF1B-AA72-41CA-AA73-BF43045B2351}"/>
    <dataValidation allowBlank="1" showInputMessage="1" showErrorMessage="1" prompt="Enter Hotel expenses in this column under this heading" sqref="F6" xr:uid="{A5098890-B8A7-45DC-86FF-F9E14839FAA0}"/>
    <dataValidation allowBlank="1" showInputMessage="1" showErrorMessage="1" prompt="Enter Transport expenses in this column under this heading" sqref="G6" xr:uid="{88C226F3-A1E5-47BF-87CB-B1AC1D69B307}"/>
    <dataValidation allowBlank="1" showInputMessage="1" showErrorMessage="1" prompt="Enter Fuel expenses in this column under this heading" sqref="H6:I6" xr:uid="{6DD7AA2A-1549-4791-AFDB-73007574BDE0}"/>
    <dataValidation allowBlank="1" showInputMessage="1" showErrorMessage="1" prompt="Enter Phone expenses in this column under this heading" sqref="J6" xr:uid="{2B0DBAA4-9DAB-498D-BC29-F685BAE2A4CA}"/>
    <dataValidation allowBlank="1" showInputMessage="1" showErrorMessage="1" prompt="Enter Entertainment expenses in this column under this heading" sqref="K6:L6" xr:uid="{96ACE54A-901D-41B2-819B-2621FF2C8D6B}"/>
    <dataValidation allowBlank="1" showInputMessage="1" showErrorMessage="1" prompt="Total expenses are automatically calculated in this column under this heading for each date" sqref="M6" xr:uid="{3741068A-D5DF-41FF-80A3-D56C1D279BD0}"/>
    <dataValidation allowBlank="1" showInputMessage="1" showErrorMessage="1" prompt="Automatically calculated Subtotal" sqref="M19:M21" xr:uid="{B4E89A11-7B23-4832-BF94-7B23A7E1976D}"/>
    <dataValidation allowBlank="1" showInputMessage="1" showErrorMessage="1" prompt="Enter employee's name in cell at right" sqref="B3" xr:uid="{DB6CF52F-7197-4CE7-B3B6-93D85EFE16F5}"/>
    <dataValidation allowBlank="1" showInputMessage="1" showErrorMessage="1" prompt="Enter employee's department in cell at right" sqref="B4" xr:uid="{FA0D304E-0007-4135-BE97-8A5CCDF4798B}"/>
    <dataValidation allowBlank="1" showInputMessage="1" showErrorMessage="1" prompt="Enter purpose of expense report in this cell" sqref="C2:E2" xr:uid="{43AD6BA9-81AB-453C-BA20-E3B3D228DCED}"/>
    <dataValidation allowBlank="1" showInputMessage="1" showErrorMessage="1" prompt="Enter statement number for expense report in this cell" sqref="G2:I2" xr:uid="{5A680808-58D6-40BD-A022-6EC91DD4979B}"/>
    <dataValidation allowBlank="1" showInputMessage="1" showErrorMessage="1" prompt="The ending period for this expense report is in this cell and is automatically determined by the entries in the Expense Data table" sqref="K2:L2 G4" xr:uid="{B50B9D47-E2BF-4B55-8E84-74CCF6CA17B5}"/>
    <dataValidation allowBlank="1" showErrorMessage="1" prompt="The report is for the office use only" sqref="M1" xr:uid="{A41974DD-904F-404E-B53C-D470F0AD2E88}"/>
  </dataValidations>
  <printOptions horizontalCentered="1"/>
  <pageMargins left="0" right="0" top="0.5" bottom="0.5" header="0" footer="0"/>
  <pageSetup scale="58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Oops!" error="You must select an option from the drop-down menu!" xr:uid="{115455E8-C3A8-4C6F-AF11-4F1BE4EBEE52}">
          <x14:formula1>
            <xm:f>'AFSCME Categories'!$A$1:$A$16</xm:f>
          </x14:formula1>
          <xm:sqref>D8:D17</xm:sqref>
        </x14:dataValidation>
        <x14:dataValidation type="list" showInputMessage="1" showErrorMessage="1" errorTitle="Oops!" error="You must select an option from the drop-down menu!" promptTitle="Oops!" prompt="You must select an option from the drop-down menu!" xr:uid="{7B8B4104-EAAD-4907-A890-9BBC9686DF56}">
          <x14:formula1>
            <xm:f>'AFSCME Categories'!$A$1:$A$16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83DA-A766-4858-A7A1-39E05BB0D95D}">
  <dimension ref="A1:A16"/>
  <sheetViews>
    <sheetView workbookViewId="0">
      <selection activeCell="A10" sqref="A10"/>
    </sheetView>
  </sheetViews>
  <sheetFormatPr defaultRowHeight="39.75" x14ac:dyDescent="0.8"/>
  <cols>
    <col min="1" max="1" width="47.33203125" style="12" bestFit="1" customWidth="1"/>
    <col min="2" max="16384" width="8.88671875" style="12"/>
  </cols>
  <sheetData>
    <row r="1" spans="1:1" x14ac:dyDescent="0.8">
      <c r="A1" s="12" t="s">
        <v>13</v>
      </c>
    </row>
    <row r="2" spans="1:1" x14ac:dyDescent="0.8">
      <c r="A2" s="12" t="s">
        <v>14</v>
      </c>
    </row>
    <row r="3" spans="1:1" x14ac:dyDescent="0.8">
      <c r="A3" s="12" t="s">
        <v>15</v>
      </c>
    </row>
    <row r="4" spans="1:1" x14ac:dyDescent="0.8">
      <c r="A4" s="12" t="s">
        <v>29</v>
      </c>
    </row>
    <row r="5" spans="1:1" x14ac:dyDescent="0.8">
      <c r="A5" s="12" t="s">
        <v>28</v>
      </c>
    </row>
    <row r="6" spans="1:1" x14ac:dyDescent="0.8">
      <c r="A6" s="12" t="s">
        <v>16</v>
      </c>
    </row>
    <row r="7" spans="1:1" x14ac:dyDescent="0.8">
      <c r="A7" s="12" t="s">
        <v>32</v>
      </c>
    </row>
    <row r="8" spans="1:1" x14ac:dyDescent="0.8">
      <c r="A8" s="12" t="s">
        <v>33</v>
      </c>
    </row>
    <row r="9" spans="1:1" x14ac:dyDescent="0.8">
      <c r="A9" s="12" t="s">
        <v>34</v>
      </c>
    </row>
    <row r="10" spans="1:1" x14ac:dyDescent="0.8">
      <c r="A10" s="12" t="s">
        <v>35</v>
      </c>
    </row>
    <row r="11" spans="1:1" x14ac:dyDescent="0.8">
      <c r="A11" s="12" t="s">
        <v>17</v>
      </c>
    </row>
    <row r="12" spans="1:1" x14ac:dyDescent="0.8">
      <c r="A12" s="12" t="s">
        <v>18</v>
      </c>
    </row>
    <row r="13" spans="1:1" x14ac:dyDescent="0.8">
      <c r="A13" s="12" t="s">
        <v>19</v>
      </c>
    </row>
    <row r="14" spans="1:1" x14ac:dyDescent="0.8">
      <c r="A14" s="12" t="s">
        <v>20</v>
      </c>
    </row>
    <row r="15" spans="1:1" x14ac:dyDescent="0.8">
      <c r="A15" s="12" t="s">
        <v>21</v>
      </c>
    </row>
    <row r="16" spans="1:1" x14ac:dyDescent="0.8">
      <c r="A16" s="12" t="s">
        <v>22</v>
      </c>
    </row>
  </sheetData>
  <dataValidations count="1">
    <dataValidation type="list" showInputMessage="1" showErrorMessage="1" sqref="A1:A16" xr:uid="{6262E4C6-749B-4525-B16A-ECB405F8FFF3}">
      <formula1>$A$1:$A$16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056B5-BF2F-4DFA-A57F-D75DA6DEA9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FA29E51E-FB49-4711-9017-F25EE3DB6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REPORT 2026</vt:lpstr>
      <vt:lpstr>AFSCME 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2026-07-23T12:32:34Z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